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ВР'!$5:$69</definedName>
  </definedNames>
  <calcPr fullCalcOnLoad="1"/>
</workbook>
</file>

<file path=xl/sharedStrings.xml><?xml version="1.0" encoding="utf-8"?>
<sst xmlns="http://schemas.openxmlformats.org/spreadsheetml/2006/main" count="250" uniqueCount="128">
  <si>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</si>
  <si>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</si>
  <si>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</si>
  <si>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</si>
  <si>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</si>
  <si>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</si>
  <si>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</si>
  <si>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</si>
  <si>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</si>
  <si>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</si>
  <si>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</si>
  <si>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</si>
  <si>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</si>
  <si>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</si>
  <si>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</si>
  <si>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</si>
  <si>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</si>
  <si>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</si>
  <si>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</si>
  <si>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</si>
  <si>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</si>
  <si>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</si>
  <si>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</si>
  <si>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</si>
  <si>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</si>
  <si>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</si>
  <si>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</si>
  <si>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</si>
  <si>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</si>
  <si>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</si>
  <si>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</si>
  <si>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</si>
  <si>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</si>
  <si>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</si>
  <si>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07</t>
  </si>
  <si>
    <t>Распределение бюджетных ассигнований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</si>
  <si>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</si>
  <si>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21 2 00 00110</t>
  </si>
  <si>
    <t>21 2 00 00190</t>
  </si>
  <si>
    <t>21 2 00 72390</t>
  </si>
  <si>
    <t>19 2 00 21010</t>
  </si>
  <si>
    <t>99 9 00 22960</t>
  </si>
  <si>
    <t>19 1 00 22630</t>
  </si>
  <si>
    <t>99 9 00 51180</t>
  </si>
  <si>
    <t>11 1 00 00590</t>
  </si>
  <si>
    <t>13 1 00 21950</t>
  </si>
  <si>
    <t>99 9 00 99990</t>
  </si>
  <si>
    <t>610</t>
  </si>
  <si>
    <t>02 1 00 99990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</si>
  <si>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</si>
  <si>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</si>
  <si>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</si>
  <si>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</si>
  <si>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</si>
  <si>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</si>
  <si>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99 9 0051180</t>
  </si>
  <si>
    <t>Коммунальное хозяйство</t>
  </si>
  <si>
    <t>19 2 00 99990</t>
  </si>
  <si>
    <t>22 1 00 99990</t>
  </si>
  <si>
    <t xml:space="preserve">ОБРАЗОВАНИЕ </t>
  </si>
  <si>
    <t>23 1 00 99990</t>
  </si>
  <si>
    <t>Профессиональная подготовка, переподготовка и повышение квалификации</t>
  </si>
  <si>
    <t>Молодежная политика</t>
  </si>
  <si>
    <t>Прочие межбюджетные трансферты общего характера</t>
  </si>
  <si>
    <t>Обеспечение пожарной безопасности</t>
  </si>
  <si>
    <t>15 1 00 99990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</si>
  <si>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</si>
  <si>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21 2 00 99990</t>
  </si>
  <si>
    <t>10 1 00 99990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</si>
  <si>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</si>
  <si>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(Иные закупки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</si>
  <si>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</si>
  <si>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</si>
  <si>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</si>
  <si>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2019-2030 годы"(Иные закупки товаров, работ и услуг для обеспечения государственных (муниципальных) нужд)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</si>
  <si>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</si>
  <si>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</si>
  <si>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</si>
  <si>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</si>
  <si>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</si>
  <si>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</si>
  <si>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2019-2030 годы" (Иные закупки товаров, работ и услуг для обеспечения государственных (муниципальных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</si>
  <si>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(Субсидии бюджетным учреждениям)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</si>
  <si>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(Уплата налогов, сборов и иных платежей)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</si>
  <si>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</si>
  <si>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Пенсионное обеспечение</t>
  </si>
  <si>
    <t>320</t>
  </si>
  <si>
    <t>Выплата ежемесячной доплаты к муниципальной пенсии за выслугу лет лицам, замещавшим муниципальные должности и должности муниципальной службы в муниципальном образовании "Андреево-Мелентьевское сельское поселение" в рамках подпрограммы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пенсию" (социальные выплаты граждан, кроме публичных нормативных социальных выплат)</t>
  </si>
  <si>
    <t>14 1 00 10150</t>
  </si>
  <si>
    <t> Реализация направления расходов в рамках подпрограммы "Создание условий для обеспечения качественными коммунальными услугами населения Андреево-Мелентьевского сельского поселения"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нужд)(Прочая закупка товаров, работ и услуг для обеспечения государственных (муниципальных) нужд)</t>
  </si>
  <si>
    <t>02 2 00 99990</t>
  </si>
  <si>
    <t>НАЦИОНАЛЬНАЯ  ЭКОНОМИКА</t>
  </si>
  <si>
    <t>Другие вопросы в области национальной экономики</t>
  </si>
  <si>
    <t>12</t>
  </si>
  <si>
    <t xml:space="preserve">                                                            
Приложение 7
к решению Собрания депутатов Андреево-Мелентьевского сельского поселения  "О бюджете Андреево-Мелентьевского сельского поселения Неклиновского района  на 2019 год и плановый период 2020 и 2021 годов" </t>
  </si>
  <si>
    <t>по разделам, подразделам,  целевым статьям (муниципальным программам Андреево-Мелентьевского сельского поселения и непрограммным направлениям деятельности) группам и подгруппам видов расходов классификации расходов бюджета на 2019 год и на плановый период 2020 и 2021 годов</t>
  </si>
  <si>
    <t>2020г.</t>
  </si>
  <si>
    <t>2019г.</t>
  </si>
  <si>
    <t>Обеспечение проведения выборов и референдумов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</si>
  <si>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</si>
  <si>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99 9 00 90350</t>
  </si>
  <si>
    <t>880</t>
  </si>
  <si>
    <t>Условно утвержденные расходы по иным непрограммным мероприятиям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</si>
  <si>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99 9 00 91110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</si>
  <si>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</si>
  <si>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(Уплата налогов, сборов и иных платежей)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</si>
  <si>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 (Иные закупки товаров, работ, услуг для обеспечения государственных (муниципальных) нужд)</t>
  </si>
  <si>
    <t>Реализация направления расходов 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</si>
  <si>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СОЦИАЛЬНАЯ ПОЛИТИКА</t>
  </si>
  <si>
    <t>ФИЗИЧЕСКАЯ КУЛЬТУРА И МАССОВЫЙ СПОРТ</t>
  </si>
  <si>
    <t xml:space="preserve">Реализация направления расходов в рамках непрограммных расходов органов местного самоуправления Андреево-Мелентьевского сельского поселения (субсидии юридическим лицам кроме некоммерческих организаций) индивидуальных предпринимателям, физ.лицам- производителям товаров, работ, услуг) </t>
  </si>
  <si>
    <t>810</t>
  </si>
  <si>
    <t xml:space="preserve">Расходы на обеспечение развития и укрепления материально-технической базы домов культуры в населенных пунктах с числом жителей до 50т.ч. в рамках подпрограммы 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 (субсидии бюджетным учреждениям) </t>
  </si>
  <si>
    <t>111 00 L4670</t>
  </si>
  <si>
    <t>4) приложение 7 изложить в следующей редакции:</t>
  </si>
  <si>
    <t xml:space="preserve"> 240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</si>
  <si>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закупки товаров, работ и услуг для обеспечения государственных (муниципальных) нужд)</t>
  </si>
  <si>
    <t>70,0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</si>
  <si>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(Расходы на выплаты персоналу государственных
(муниципальных) органов)</t>
  </si>
  <si>
    <t>Дорожное хозяйство (дорожные фонды)</t>
  </si>
  <si>
    <t>11 1 0071180</t>
  </si>
  <si>
    <t>09</t>
  </si>
  <si>
    <t>Реализация направления расходов (средств) резервного фонда Правительства Ростовской области за счет иных межбюджетных трансфертов в рамках подпрограммы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 Андреево-Мелентьевского сельского поселения на 2019-2030 годы" (Иные закупки товаров, работ и услуг для обеспечения государственных (муниципальных) нужд))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</si>
  <si>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</si>
  <si>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Расходы на выполнение мероприятий по обеспечению безопасности дорожного движения в рамках подпрограммы «Повышение безопасности дорожного движения на территории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</si>
  <si>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06 1 00 22450</t>
  </si>
  <si>
    <t>06 1 00 22460</t>
  </si>
  <si>
    <t>40,3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</si>
</sst>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justify" wrapText="1"/>
    </xf>
    <xf numFmtId="0" fontId="7" fillId="0" borderId="10" xfId="0" applyFont="1" applyFill="1" applyBorder="1" applyAlignment="1">
      <alignment horizontal="left" wrapText="1"/>
    </xf>
    <xf numFmtId="164" fontId="5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top" wrapText="1"/>
    </xf>
    <xf numFmtId="0" fontId="15" fillId="0" borderId="10" xfId="0" applyNumberFormat="1" applyFont="1" applyBorder="1" applyAlignment="1">
      <alignment horizontal="justify" wrapText="1"/>
    </xf>
    <xf numFmtId="49" fontId="15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justify" wrapText="1"/>
    </xf>
    <xf numFmtId="49" fontId="16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5" fillId="36" borderId="11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justify" wrapText="1"/>
    </xf>
    <xf numFmtId="164" fontId="5" fillId="36" borderId="10" xfId="0" applyNumberFormat="1" applyFont="1" applyFill="1" applyBorder="1" applyAlignment="1">
      <alignment horizontal="center" wrapText="1"/>
    </xf>
    <xf numFmtId="49" fontId="5" fillId="36" borderId="0" xfId="0" applyNumberFormat="1" applyFont="1" applyFill="1" applyAlignment="1">
      <alignment horizontal="center"/>
    </xf>
    <xf numFmtId="49" fontId="5" fillId="37" borderId="0" xfId="0" applyNumberFormat="1" applyFont="1" applyFill="1" applyAlignment="1">
      <alignment horizontal="center"/>
    </xf>
    <xf numFmtId="49" fontId="7" fillId="36" borderId="10" xfId="0" applyNumberFormat="1" applyFont="1" applyFill="1" applyBorder="1" applyAlignment="1">
      <alignment horizontal="center"/>
    </xf>
    <xf numFmtId="164" fontId="7" fillId="36" borderId="10" xfId="0" applyNumberFormat="1" applyFont="1" applyFill="1" applyBorder="1" applyAlignment="1">
      <alignment horizontal="center"/>
    </xf>
    <xf numFmtId="164" fontId="7" fillId="38" borderId="10" xfId="0" applyNumberFormat="1" applyFont="1" applyFill="1" applyBorder="1" applyAlignment="1">
      <alignment horizontal="center"/>
    </xf>
    <xf numFmtId="164" fontId="5" fillId="38" borderId="10" xfId="0" applyNumberFormat="1" applyFont="1" applyFill="1" applyBorder="1" applyAlignment="1">
      <alignment horizontal="center"/>
    </xf>
    <xf numFmtId="164" fontId="5" fillId="36" borderId="1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 wrapText="1"/>
    </xf>
    <xf numFmtId="164" fontId="8" fillId="36" borderId="10" xfId="0" applyNumberFormat="1" applyFont="1" applyFill="1" applyBorder="1" applyAlignment="1">
      <alignment horizontal="center"/>
    </xf>
    <xf numFmtId="0" fontId="15" fillId="36" borderId="10" xfId="0" applyFont="1" applyFill="1" applyBorder="1" applyAlignment="1">
      <alignment horizontal="right" wrapText="1"/>
    </xf>
    <xf numFmtId="0" fontId="16" fillId="36" borderId="10" xfId="0" applyFont="1" applyFill="1" applyBorder="1" applyAlignment="1">
      <alignment horizontal="right" wrapText="1"/>
    </xf>
    <xf numFmtId="164" fontId="7" fillId="36" borderId="10" xfId="0" applyNumberFormat="1" applyFont="1" applyFill="1" applyBorder="1" applyAlignment="1">
      <alignment horizontal="center" wrapText="1"/>
    </xf>
    <xf numFmtId="49" fontId="7" fillId="37" borderId="0" xfId="0" applyNumberFormat="1" applyFont="1" applyFill="1" applyAlignment="1">
      <alignment horizontal="center"/>
    </xf>
    <xf numFmtId="49" fontId="7" fillId="36" borderId="0" xfId="0" applyNumberFormat="1" applyFont="1" applyFill="1" applyAlignment="1">
      <alignment horizontal="center"/>
    </xf>
    <xf numFmtId="164" fontId="2" fillId="0" borderId="10" xfId="0" applyNumberFormat="1" applyFont="1" applyFill="1" applyBorder="1" applyAlignment="1">
      <alignment horizontal="right" wrapText="1"/>
    </xf>
    <xf numFmtId="0" fontId="2" fillId="36" borderId="10" xfId="0" applyFont="1" applyFill="1" applyBorder="1" applyAlignment="1">
      <alignment vertical="top" wrapText="1"/>
    </xf>
    <xf numFmtId="49" fontId="5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5" fillId="36" borderId="10" xfId="0" applyFont="1" applyFill="1" applyBorder="1" applyAlignment="1">
      <alignment horizontal="justify" vertical="center" wrapText="1"/>
    </xf>
    <xf numFmtId="49" fontId="5" fillId="0" borderId="0" xfId="0" applyNumberFormat="1" applyFont="1" applyFill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49" fontId="7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7" fillId="33" borderId="12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tabSelected="1" zoomScale="101" zoomScaleNormal="101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55.125" style="6" customWidth="1"/>
    <col min="2" max="2" width="5.125" style="7" customWidth="1"/>
    <col min="3" max="3" width="5.625" style="7" customWidth="1"/>
    <col min="4" max="4" width="11.125" style="7" customWidth="1"/>
    <col min="5" max="5" width="4.00390625" style="7" customWidth="1"/>
    <col min="6" max="6" width="7.75390625" style="93" customWidth="1"/>
    <col min="7" max="7" width="7.875" style="73" customWidth="1"/>
    <col min="8" max="8" width="7.75390625" style="8" customWidth="1"/>
    <col min="9" max="9" width="63.00390625" style="0" customWidth="1"/>
  </cols>
  <sheetData>
    <row r="1" spans="1:8" ht="44.25" customHeight="1">
      <c r="A1" s="98" t="s">
        <v>114</v>
      </c>
      <c r="B1" s="98"/>
      <c r="C1" s="98"/>
      <c r="D1" s="98"/>
      <c r="E1" s="98"/>
      <c r="F1" s="98"/>
      <c r="G1" s="98"/>
      <c r="H1" s="98"/>
    </row>
    <row r="2" spans="1:8" ht="54" customHeight="1">
      <c r="A2" s="101" t="s">
        <v>94</v>
      </c>
      <c r="B2" s="102"/>
      <c r="C2" s="102"/>
      <c r="D2" s="102"/>
      <c r="E2" s="102"/>
      <c r="F2" s="102"/>
      <c r="G2" s="102"/>
      <c r="H2" s="102"/>
    </row>
    <row r="3" spans="1:8" ht="12.75" customHeight="1">
      <c r="A3" s="105"/>
      <c r="B3" s="106"/>
      <c r="C3" s="106"/>
      <c r="D3" s="106"/>
      <c r="E3" s="106"/>
      <c r="F3" s="106"/>
      <c r="G3" s="106"/>
      <c r="H3" s="106"/>
    </row>
    <row r="4" ht="2.25" customHeight="1"/>
    <row r="5" spans="1:8" ht="15" customHeight="1">
      <c r="A5" s="104" t="s">
        <v>35</v>
      </c>
      <c r="B5" s="104"/>
      <c r="C5" s="104"/>
      <c r="D5" s="104"/>
      <c r="E5" s="104"/>
      <c r="F5" s="104"/>
      <c r="G5" s="104"/>
      <c r="H5" s="104"/>
    </row>
    <row r="6" spans="1:8" ht="42" customHeight="1">
      <c r="A6" s="107" t="s">
        <v>95</v>
      </c>
      <c r="B6" s="107"/>
      <c r="C6" s="107"/>
      <c r="D6" s="107"/>
      <c r="E6" s="107"/>
      <c r="F6" s="107"/>
      <c r="G6" s="107"/>
      <c r="H6" s="107"/>
    </row>
    <row r="7" spans="1:8" ht="12.75" customHeight="1">
      <c r="A7" s="9"/>
      <c r="B7" s="10"/>
      <c r="C7" s="10"/>
      <c r="D7" s="10"/>
      <c r="E7" s="10"/>
      <c r="G7" s="74"/>
      <c r="H7" s="11" t="s">
        <v>1</v>
      </c>
    </row>
    <row r="8" spans="1:8" ht="23.25" customHeight="1">
      <c r="A8" s="12" t="s">
        <v>2</v>
      </c>
      <c r="B8" s="13" t="s">
        <v>3</v>
      </c>
      <c r="C8" s="13" t="s">
        <v>4</v>
      </c>
      <c r="D8" s="13" t="s">
        <v>18</v>
      </c>
      <c r="E8" s="13" t="s">
        <v>19</v>
      </c>
      <c r="F8" s="16" t="s">
        <v>97</v>
      </c>
      <c r="G8" s="75" t="s">
        <v>96</v>
      </c>
      <c r="H8" s="14" t="s">
        <v>5</v>
      </c>
    </row>
    <row r="9" spans="1:8" ht="12.75">
      <c r="A9" s="15" t="s">
        <v>6</v>
      </c>
      <c r="B9" s="16" t="s">
        <v>7</v>
      </c>
      <c r="C9" s="16"/>
      <c r="D9" s="16"/>
      <c r="E9" s="16"/>
      <c r="F9" s="40">
        <f>F10+F17+F19</f>
        <v>8817.1</v>
      </c>
      <c r="G9" s="76">
        <f>G10+G17+G19</f>
        <v>7450</v>
      </c>
      <c r="H9" s="40">
        <f>H10+H17+H19+H15</f>
        <v>7868.6</v>
      </c>
    </row>
    <row r="10" spans="1:8" ht="40.5" customHeight="1">
      <c r="A10" s="18" t="s">
        <v>23</v>
      </c>
      <c r="B10" s="13" t="s">
        <v>7</v>
      </c>
      <c r="C10" s="13" t="s">
        <v>9</v>
      </c>
      <c r="D10" s="13"/>
      <c r="E10" s="13"/>
      <c r="F10" s="40">
        <f>F11+F12+F13+F14</f>
        <v>8003.2</v>
      </c>
      <c r="G10" s="77">
        <f>G11+G12+G13+G14</f>
        <v>6521.8</v>
      </c>
      <c r="H10" s="41">
        <f>H11+H12+H13+H14</f>
        <v>6292.8</v>
      </c>
    </row>
    <row r="11" spans="1:8" ht="102" customHeight="1">
      <c r="A11" s="2" t="s">
        <v>71</v>
      </c>
      <c r="B11" s="17" t="s">
        <v>7</v>
      </c>
      <c r="C11" s="17" t="s">
        <v>9</v>
      </c>
      <c r="D11" s="17" t="s">
        <v>37</v>
      </c>
      <c r="E11" s="17" t="s">
        <v>26</v>
      </c>
      <c r="F11" s="53">
        <v>5872.5</v>
      </c>
      <c r="G11" s="72">
        <v>5861.6</v>
      </c>
      <c r="H11" s="53">
        <v>5870</v>
      </c>
    </row>
    <row r="12" spans="1:8" ht="95.25" customHeight="1">
      <c r="A12" s="3" t="s">
        <v>72</v>
      </c>
      <c r="B12" s="17" t="s">
        <v>7</v>
      </c>
      <c r="C12" s="17" t="s">
        <v>9</v>
      </c>
      <c r="D12" s="17" t="s">
        <v>38</v>
      </c>
      <c r="E12" s="17" t="s">
        <v>27</v>
      </c>
      <c r="F12" s="44">
        <v>2080.7</v>
      </c>
      <c r="G12" s="78">
        <v>610</v>
      </c>
      <c r="H12" s="43">
        <v>372.6</v>
      </c>
    </row>
    <row r="13" spans="1:8" ht="78.75" customHeight="1">
      <c r="A13" s="3" t="s">
        <v>73</v>
      </c>
      <c r="B13" s="17" t="s">
        <v>7</v>
      </c>
      <c r="C13" s="17" t="s">
        <v>9</v>
      </c>
      <c r="D13" s="17" t="s">
        <v>67</v>
      </c>
      <c r="E13" s="17" t="s">
        <v>31</v>
      </c>
      <c r="F13" s="44">
        <v>49.8</v>
      </c>
      <c r="G13" s="78">
        <v>50</v>
      </c>
      <c r="H13" s="43">
        <v>50</v>
      </c>
    </row>
    <row r="14" spans="1:8" ht="132">
      <c r="A14" s="49" t="s">
        <v>74</v>
      </c>
      <c r="B14" s="17" t="s">
        <v>7</v>
      </c>
      <c r="C14" s="17" t="s">
        <v>9</v>
      </c>
      <c r="D14" s="17" t="s">
        <v>39</v>
      </c>
      <c r="E14" s="17" t="s">
        <v>27</v>
      </c>
      <c r="F14" s="44">
        <v>0.2</v>
      </c>
      <c r="G14" s="78">
        <v>0.2</v>
      </c>
      <c r="H14" s="43">
        <v>0.2</v>
      </c>
    </row>
    <row r="15" spans="1:8" ht="12.75">
      <c r="A15" s="57" t="s">
        <v>98</v>
      </c>
      <c r="B15" s="58" t="s">
        <v>7</v>
      </c>
      <c r="C15" s="58" t="s">
        <v>34</v>
      </c>
      <c r="D15" s="58"/>
      <c r="E15" s="58"/>
      <c r="F15" s="40">
        <f>F16</f>
        <v>0</v>
      </c>
      <c r="G15" s="77">
        <f>G16</f>
        <v>0</v>
      </c>
      <c r="H15" s="41">
        <f>H16</f>
        <v>368.6</v>
      </c>
    </row>
    <row r="16" spans="1:8" ht="51">
      <c r="A16" s="59" t="s">
        <v>99</v>
      </c>
      <c r="B16" s="60" t="s">
        <v>7</v>
      </c>
      <c r="C16" s="60" t="s">
        <v>34</v>
      </c>
      <c r="D16" s="60" t="s">
        <v>100</v>
      </c>
      <c r="E16" s="60" t="s">
        <v>101</v>
      </c>
      <c r="F16" s="44">
        <v>0</v>
      </c>
      <c r="G16" s="78">
        <v>0</v>
      </c>
      <c r="H16" s="43">
        <v>368.6</v>
      </c>
    </row>
    <row r="17" spans="1:8" ht="18" customHeight="1">
      <c r="A17" s="38" t="s">
        <v>50</v>
      </c>
      <c r="B17" s="13" t="s">
        <v>7</v>
      </c>
      <c r="C17" s="13" t="s">
        <v>17</v>
      </c>
      <c r="D17" s="13"/>
      <c r="E17" s="13"/>
      <c r="F17" s="40">
        <f>F18</f>
        <v>210</v>
      </c>
      <c r="G17" s="77">
        <f>G18</f>
        <v>220</v>
      </c>
      <c r="H17" s="41">
        <f>H18</f>
        <v>200</v>
      </c>
    </row>
    <row r="18" spans="1:8" ht="50.25" customHeight="1">
      <c r="A18" s="28" t="s">
        <v>51</v>
      </c>
      <c r="B18" s="35" t="s">
        <v>7</v>
      </c>
      <c r="C18" s="35" t="s">
        <v>17</v>
      </c>
      <c r="D18" s="37" t="s">
        <v>53</v>
      </c>
      <c r="E18" s="17" t="s">
        <v>52</v>
      </c>
      <c r="F18" s="53">
        <v>210</v>
      </c>
      <c r="G18" s="72">
        <v>220</v>
      </c>
      <c r="H18" s="53">
        <v>200</v>
      </c>
    </row>
    <row r="19" spans="1:8" ht="12.75">
      <c r="A19" s="19" t="s">
        <v>21</v>
      </c>
      <c r="B19" s="13" t="s">
        <v>7</v>
      </c>
      <c r="C19" s="13" t="s">
        <v>24</v>
      </c>
      <c r="D19" s="13"/>
      <c r="E19" s="13"/>
      <c r="F19" s="40">
        <f>F20+F21+F22+F23+F24+F25+F26</f>
        <v>603.9</v>
      </c>
      <c r="G19" s="76">
        <f>G20+G21+G22+G23+G24+G25+G26+G27</f>
        <v>708.2</v>
      </c>
      <c r="H19" s="14">
        <v>1007.2</v>
      </c>
    </row>
    <row r="20" spans="1:8" ht="96">
      <c r="A20" s="24" t="s">
        <v>75</v>
      </c>
      <c r="B20" s="17" t="s">
        <v>7</v>
      </c>
      <c r="C20" s="17" t="s">
        <v>24</v>
      </c>
      <c r="D20" s="17" t="s">
        <v>58</v>
      </c>
      <c r="E20" s="17" t="s">
        <v>27</v>
      </c>
      <c r="F20" s="44">
        <v>70</v>
      </c>
      <c r="G20" s="79">
        <v>30</v>
      </c>
      <c r="H20" s="46">
        <v>30</v>
      </c>
    </row>
    <row r="21" spans="1:8" ht="61.5" customHeight="1">
      <c r="A21" s="3" t="s">
        <v>104</v>
      </c>
      <c r="B21" s="35" t="s">
        <v>7</v>
      </c>
      <c r="C21" s="37">
        <v>13</v>
      </c>
      <c r="D21" s="35" t="s">
        <v>57</v>
      </c>
      <c r="E21" s="35" t="s">
        <v>27</v>
      </c>
      <c r="F21" s="53">
        <v>169</v>
      </c>
      <c r="G21" s="72">
        <v>20</v>
      </c>
      <c r="H21" s="53">
        <v>20</v>
      </c>
    </row>
    <row r="22" spans="1:8" ht="48" customHeight="1">
      <c r="A22" s="39" t="s">
        <v>105</v>
      </c>
      <c r="B22" s="35" t="s">
        <v>7</v>
      </c>
      <c r="C22" s="37">
        <v>13</v>
      </c>
      <c r="D22" s="35" t="s">
        <v>57</v>
      </c>
      <c r="E22" s="35" t="s">
        <v>31</v>
      </c>
      <c r="F22" s="42">
        <v>20</v>
      </c>
      <c r="G22" s="80">
        <v>10</v>
      </c>
      <c r="H22" s="42">
        <v>10</v>
      </c>
    </row>
    <row r="23" spans="1:8" s="1" customFormat="1" ht="76.5" customHeight="1">
      <c r="A23" s="3" t="s">
        <v>76</v>
      </c>
      <c r="B23" s="20" t="s">
        <v>7</v>
      </c>
      <c r="C23" s="20" t="s">
        <v>24</v>
      </c>
      <c r="D23" s="20" t="s">
        <v>65</v>
      </c>
      <c r="E23" s="20" t="s">
        <v>27</v>
      </c>
      <c r="F23" s="44">
        <v>229.9</v>
      </c>
      <c r="G23" s="79">
        <v>80</v>
      </c>
      <c r="H23" s="44">
        <v>50</v>
      </c>
    </row>
    <row r="24" spans="1:8" s="1" customFormat="1" ht="89.25" customHeight="1">
      <c r="A24" s="21" t="s">
        <v>106</v>
      </c>
      <c r="B24" s="20" t="s">
        <v>7</v>
      </c>
      <c r="C24" s="20" t="s">
        <v>24</v>
      </c>
      <c r="D24" s="20" t="s">
        <v>40</v>
      </c>
      <c r="E24" s="20" t="s">
        <v>27</v>
      </c>
      <c r="F24" s="44">
        <v>60</v>
      </c>
      <c r="G24" s="79">
        <v>60</v>
      </c>
      <c r="H24" s="44">
        <v>30</v>
      </c>
    </row>
    <row r="25" spans="1:8" s="1" customFormat="1" ht="63.75" customHeight="1">
      <c r="A25" s="3" t="s">
        <v>66</v>
      </c>
      <c r="B25" s="20" t="s">
        <v>7</v>
      </c>
      <c r="C25" s="20" t="s">
        <v>24</v>
      </c>
      <c r="D25" s="20" t="s">
        <v>41</v>
      </c>
      <c r="E25" s="20" t="s">
        <v>27</v>
      </c>
      <c r="F25" s="44">
        <v>50</v>
      </c>
      <c r="G25" s="79">
        <v>100</v>
      </c>
      <c r="H25" s="44">
        <v>20</v>
      </c>
    </row>
    <row r="26" spans="1:8" s="1" customFormat="1" ht="74.25" customHeight="1">
      <c r="A26" s="3" t="s">
        <v>77</v>
      </c>
      <c r="B26" s="20" t="s">
        <v>7</v>
      </c>
      <c r="C26" s="20" t="s">
        <v>24</v>
      </c>
      <c r="D26" s="20" t="s">
        <v>54</v>
      </c>
      <c r="E26" s="20" t="s">
        <v>27</v>
      </c>
      <c r="F26" s="44">
        <v>5</v>
      </c>
      <c r="G26" s="79">
        <v>15</v>
      </c>
      <c r="H26" s="44">
        <v>5</v>
      </c>
    </row>
    <row r="27" spans="1:8" s="1" customFormat="1" ht="40.5" customHeight="1">
      <c r="A27" s="3" t="s">
        <v>102</v>
      </c>
      <c r="B27" s="20" t="s">
        <v>7</v>
      </c>
      <c r="C27" s="20" t="s">
        <v>24</v>
      </c>
      <c r="D27" s="20" t="s">
        <v>103</v>
      </c>
      <c r="E27" s="20" t="s">
        <v>101</v>
      </c>
      <c r="F27" s="44">
        <v>0</v>
      </c>
      <c r="G27" s="79">
        <v>393.2</v>
      </c>
      <c r="H27" s="44">
        <v>842.2</v>
      </c>
    </row>
    <row r="28" spans="1:8" ht="12.75">
      <c r="A28" s="19" t="s">
        <v>10</v>
      </c>
      <c r="B28" s="16" t="s">
        <v>8</v>
      </c>
      <c r="C28" s="20"/>
      <c r="D28" s="20"/>
      <c r="E28" s="20"/>
      <c r="F28" s="40">
        <f>F29</f>
        <v>208.20000000000002</v>
      </c>
      <c r="G28" s="76">
        <f>G29</f>
        <v>209.2</v>
      </c>
      <c r="H28" s="40">
        <f>H29</f>
        <v>215.6</v>
      </c>
    </row>
    <row r="29" spans="1:8" ht="12.75">
      <c r="A29" s="18" t="s">
        <v>22</v>
      </c>
      <c r="B29" s="22" t="s">
        <v>8</v>
      </c>
      <c r="C29" s="22" t="s">
        <v>12</v>
      </c>
      <c r="D29" s="23"/>
      <c r="E29" s="23"/>
      <c r="F29" s="45">
        <f>F30+F31</f>
        <v>208.20000000000002</v>
      </c>
      <c r="G29" s="81">
        <f>G30+G31</f>
        <v>209.2</v>
      </c>
      <c r="H29" s="45">
        <f>H30+H31</f>
        <v>215.6</v>
      </c>
    </row>
    <row r="30" spans="1:8" ht="72">
      <c r="A30" s="24" t="s">
        <v>69</v>
      </c>
      <c r="B30" s="17" t="s">
        <v>8</v>
      </c>
      <c r="C30" s="17" t="s">
        <v>12</v>
      </c>
      <c r="D30" s="17" t="s">
        <v>43</v>
      </c>
      <c r="E30" s="17" t="s">
        <v>26</v>
      </c>
      <c r="F30" s="44">
        <v>189.8</v>
      </c>
      <c r="G30" s="79">
        <v>206.6</v>
      </c>
      <c r="H30" s="44">
        <v>213</v>
      </c>
    </row>
    <row r="31" spans="1:8" ht="72">
      <c r="A31" s="25" t="s">
        <v>70</v>
      </c>
      <c r="B31" s="17" t="s">
        <v>8</v>
      </c>
      <c r="C31" s="17" t="s">
        <v>12</v>
      </c>
      <c r="D31" s="17" t="s">
        <v>55</v>
      </c>
      <c r="E31" s="17" t="s">
        <v>27</v>
      </c>
      <c r="F31" s="44">
        <v>18.4</v>
      </c>
      <c r="G31" s="79">
        <v>2.6</v>
      </c>
      <c r="H31" s="44">
        <v>2.6</v>
      </c>
    </row>
    <row r="32" spans="1:8" ht="24">
      <c r="A32" s="26" t="s">
        <v>11</v>
      </c>
      <c r="B32" s="16" t="s">
        <v>12</v>
      </c>
      <c r="C32" s="16"/>
      <c r="D32" s="16"/>
      <c r="E32" s="16"/>
      <c r="F32" s="40">
        <f aca="true" t="shared" si="0" ref="F32:H33">F33</f>
        <v>85.6</v>
      </c>
      <c r="G32" s="76">
        <f t="shared" si="0"/>
        <v>87.4</v>
      </c>
      <c r="H32" s="40">
        <f t="shared" si="0"/>
        <v>87.4</v>
      </c>
    </row>
    <row r="33" spans="1:8" ht="12.75">
      <c r="A33" s="27" t="s">
        <v>64</v>
      </c>
      <c r="B33" s="22" t="s">
        <v>12</v>
      </c>
      <c r="C33" s="22" t="s">
        <v>32</v>
      </c>
      <c r="D33" s="22"/>
      <c r="E33" s="22"/>
      <c r="F33" s="45">
        <f t="shared" si="0"/>
        <v>85.6</v>
      </c>
      <c r="G33" s="81">
        <f t="shared" si="0"/>
        <v>87.4</v>
      </c>
      <c r="H33" s="45">
        <f t="shared" si="0"/>
        <v>87.4</v>
      </c>
    </row>
    <row r="34" spans="1:8" ht="95.25" customHeight="1">
      <c r="A34" s="2" t="s">
        <v>107</v>
      </c>
      <c r="B34" s="17" t="s">
        <v>12</v>
      </c>
      <c r="C34" s="17" t="s">
        <v>32</v>
      </c>
      <c r="D34" s="17" t="s">
        <v>68</v>
      </c>
      <c r="E34" s="17" t="s">
        <v>27</v>
      </c>
      <c r="F34" s="44">
        <v>85.6</v>
      </c>
      <c r="G34" s="78">
        <v>87.4</v>
      </c>
      <c r="H34" s="43">
        <v>87.4</v>
      </c>
    </row>
    <row r="35" spans="1:8" ht="19.5" customHeight="1">
      <c r="A35" s="56" t="s">
        <v>91</v>
      </c>
      <c r="B35" s="13" t="s">
        <v>9</v>
      </c>
      <c r="C35" s="17"/>
      <c r="D35" s="17"/>
      <c r="E35" s="17"/>
      <c r="F35" s="40">
        <v>150</v>
      </c>
      <c r="G35" s="82">
        <v>1354.2</v>
      </c>
      <c r="H35" s="41">
        <v>0</v>
      </c>
    </row>
    <row r="36" spans="1:8" ht="15" customHeight="1">
      <c r="A36" s="68" t="s">
        <v>119</v>
      </c>
      <c r="B36" s="13" t="s">
        <v>9</v>
      </c>
      <c r="C36" s="17" t="s">
        <v>121</v>
      </c>
      <c r="D36" s="69"/>
      <c r="E36" s="69"/>
      <c r="F36" s="94">
        <v>0</v>
      </c>
      <c r="G36" s="82">
        <v>1354.2</v>
      </c>
      <c r="H36" s="70">
        <v>0</v>
      </c>
    </row>
    <row r="37" spans="1:8" ht="89.25" customHeight="1">
      <c r="A37" s="71" t="s">
        <v>123</v>
      </c>
      <c r="B37" s="13" t="s">
        <v>9</v>
      </c>
      <c r="C37" s="17" t="s">
        <v>121</v>
      </c>
      <c r="D37" s="67" t="s">
        <v>125</v>
      </c>
      <c r="E37" s="67">
        <v>240</v>
      </c>
      <c r="F37" s="95">
        <v>0</v>
      </c>
      <c r="G37" s="83">
        <v>1154.2</v>
      </c>
      <c r="H37" s="87">
        <v>0</v>
      </c>
    </row>
    <row r="38" spans="1:8" ht="91.5" customHeight="1">
      <c r="A38" s="71" t="s">
        <v>124</v>
      </c>
      <c r="B38" s="13" t="s">
        <v>9</v>
      </c>
      <c r="C38" s="17" t="s">
        <v>121</v>
      </c>
      <c r="D38" s="67" t="s">
        <v>126</v>
      </c>
      <c r="E38" s="67">
        <v>240</v>
      </c>
      <c r="F38" s="95">
        <v>0</v>
      </c>
      <c r="G38" s="83">
        <v>200</v>
      </c>
      <c r="H38" s="87">
        <v>0</v>
      </c>
    </row>
    <row r="39" spans="1:8" ht="17.25" customHeight="1">
      <c r="A39" s="61" t="s">
        <v>92</v>
      </c>
      <c r="B39" s="13" t="s">
        <v>9</v>
      </c>
      <c r="C39" s="13" t="s">
        <v>93</v>
      </c>
      <c r="D39" s="17"/>
      <c r="E39" s="17"/>
      <c r="F39" s="40">
        <v>150</v>
      </c>
      <c r="G39" s="77">
        <f>G40</f>
        <v>0</v>
      </c>
      <c r="H39" s="41">
        <f>H40</f>
        <v>0</v>
      </c>
    </row>
    <row r="40" spans="1:43" ht="60" customHeight="1">
      <c r="A40" s="66" t="s">
        <v>116</v>
      </c>
      <c r="B40" s="17" t="s">
        <v>9</v>
      </c>
      <c r="C40" s="17" t="s">
        <v>93</v>
      </c>
      <c r="D40" s="17" t="s">
        <v>46</v>
      </c>
      <c r="E40" s="20" t="s">
        <v>27</v>
      </c>
      <c r="F40" s="44">
        <v>150</v>
      </c>
      <c r="G40" s="78">
        <v>0</v>
      </c>
      <c r="H40" s="43">
        <v>0</v>
      </c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3"/>
      <c r="AM40" s="63"/>
      <c r="AN40" s="63"/>
      <c r="AO40" s="63"/>
      <c r="AP40" s="63"/>
      <c r="AQ40" s="63"/>
    </row>
    <row r="41" spans="1:8" ht="18" customHeight="1">
      <c r="A41" s="26" t="s">
        <v>13</v>
      </c>
      <c r="B41" s="16" t="s">
        <v>14</v>
      </c>
      <c r="C41" s="16"/>
      <c r="D41" s="16"/>
      <c r="E41" s="16"/>
      <c r="F41" s="40">
        <f>F42+F46</f>
        <v>9517</v>
      </c>
      <c r="G41" s="76">
        <f>G46+G42</f>
        <v>2900</v>
      </c>
      <c r="H41" s="40">
        <f>H46+H42</f>
        <v>3110</v>
      </c>
    </row>
    <row r="42" spans="1:8" ht="18" customHeight="1">
      <c r="A42" s="26" t="s">
        <v>56</v>
      </c>
      <c r="B42" s="16" t="s">
        <v>14</v>
      </c>
      <c r="C42" s="16" t="s">
        <v>8</v>
      </c>
      <c r="D42" s="16"/>
      <c r="E42" s="16"/>
      <c r="F42" s="40">
        <f>F43+F44+F45</f>
        <v>3298.3</v>
      </c>
      <c r="G42" s="76">
        <f>G43+G45</f>
        <v>20</v>
      </c>
      <c r="H42" s="40">
        <f>H43+H45</f>
        <v>20</v>
      </c>
    </row>
    <row r="43" spans="1:9" ht="122.25" customHeight="1">
      <c r="A43" s="97" t="s">
        <v>89</v>
      </c>
      <c r="B43" s="20" t="s">
        <v>14</v>
      </c>
      <c r="C43" s="20" t="s">
        <v>8</v>
      </c>
      <c r="D43" s="20" t="s">
        <v>90</v>
      </c>
      <c r="E43" s="20" t="s">
        <v>115</v>
      </c>
      <c r="F43" s="44">
        <v>898.3</v>
      </c>
      <c r="G43" s="79">
        <v>0</v>
      </c>
      <c r="H43" s="44">
        <v>0</v>
      </c>
      <c r="I43" s="64"/>
    </row>
    <row r="44" spans="1:8" ht="68.25" customHeight="1">
      <c r="A44" s="55" t="s">
        <v>110</v>
      </c>
      <c r="B44" s="20" t="s">
        <v>14</v>
      </c>
      <c r="C44" s="20" t="s">
        <v>8</v>
      </c>
      <c r="D44" s="20" t="s">
        <v>46</v>
      </c>
      <c r="E44" s="20" t="s">
        <v>111</v>
      </c>
      <c r="F44" s="44">
        <v>200</v>
      </c>
      <c r="G44" s="79">
        <v>0</v>
      </c>
      <c r="H44" s="44">
        <v>0</v>
      </c>
    </row>
    <row r="45" spans="1:8" ht="84.75" customHeight="1">
      <c r="A45" s="28" t="s">
        <v>78</v>
      </c>
      <c r="B45" s="36" t="s">
        <v>14</v>
      </c>
      <c r="C45" s="36" t="s">
        <v>8</v>
      </c>
      <c r="D45" s="36" t="s">
        <v>54</v>
      </c>
      <c r="E45" s="20" t="s">
        <v>27</v>
      </c>
      <c r="F45" s="44">
        <v>2200</v>
      </c>
      <c r="G45" s="78">
        <v>20</v>
      </c>
      <c r="H45" s="43">
        <v>20</v>
      </c>
    </row>
    <row r="46" spans="1:8" ht="12.75">
      <c r="A46" s="26" t="s">
        <v>20</v>
      </c>
      <c r="B46" s="13" t="s">
        <v>14</v>
      </c>
      <c r="C46" s="13" t="s">
        <v>12</v>
      </c>
      <c r="D46" s="13"/>
      <c r="E46" s="13"/>
      <c r="F46" s="40">
        <f>F47</f>
        <v>6218.7</v>
      </c>
      <c r="G46" s="76">
        <f>G47</f>
        <v>2880</v>
      </c>
      <c r="H46" s="40">
        <f>H47</f>
        <v>3090</v>
      </c>
    </row>
    <row r="47" spans="1:8" ht="97.5" customHeight="1">
      <c r="A47" s="28" t="s">
        <v>79</v>
      </c>
      <c r="B47" s="20" t="s">
        <v>14</v>
      </c>
      <c r="C47" s="20" t="s">
        <v>12</v>
      </c>
      <c r="D47" s="20" t="s">
        <v>48</v>
      </c>
      <c r="E47" s="20" t="s">
        <v>27</v>
      </c>
      <c r="F47" s="44">
        <v>6218.7</v>
      </c>
      <c r="G47" s="78">
        <v>2880</v>
      </c>
      <c r="H47" s="43">
        <v>3090</v>
      </c>
    </row>
    <row r="48" spans="1:8" ht="24.75" customHeight="1">
      <c r="A48" s="48" t="s">
        <v>59</v>
      </c>
      <c r="B48" s="13" t="s">
        <v>34</v>
      </c>
      <c r="C48" s="17"/>
      <c r="D48" s="20"/>
      <c r="E48" s="17"/>
      <c r="F48" s="40">
        <v>50.6</v>
      </c>
      <c r="G48" s="76">
        <f>G49+G51</f>
        <v>44</v>
      </c>
      <c r="H48" s="14">
        <f>H49+H51</f>
        <v>44</v>
      </c>
    </row>
    <row r="49" spans="1:8" ht="24.75" customHeight="1">
      <c r="A49" s="48" t="s">
        <v>61</v>
      </c>
      <c r="B49" s="13" t="s">
        <v>34</v>
      </c>
      <c r="C49" s="13" t="s">
        <v>14</v>
      </c>
      <c r="D49" s="16"/>
      <c r="E49" s="13"/>
      <c r="F49" s="40">
        <v>45.6</v>
      </c>
      <c r="G49" s="76">
        <f>G50</f>
        <v>39</v>
      </c>
      <c r="H49" s="14">
        <f>H50</f>
        <v>39</v>
      </c>
    </row>
    <row r="50" spans="1:8" ht="108" customHeight="1">
      <c r="A50" s="39" t="s">
        <v>80</v>
      </c>
      <c r="B50" s="17" t="s">
        <v>34</v>
      </c>
      <c r="C50" s="17" t="s">
        <v>14</v>
      </c>
      <c r="D50" s="20" t="s">
        <v>42</v>
      </c>
      <c r="E50" s="17" t="s">
        <v>27</v>
      </c>
      <c r="F50" s="44">
        <v>45.6</v>
      </c>
      <c r="G50" s="79">
        <v>39</v>
      </c>
      <c r="H50" s="46">
        <v>39</v>
      </c>
    </row>
    <row r="51" spans="1:8" ht="16.5" customHeight="1">
      <c r="A51" s="48" t="s">
        <v>62</v>
      </c>
      <c r="B51" s="13" t="s">
        <v>34</v>
      </c>
      <c r="C51" s="13" t="s">
        <v>34</v>
      </c>
      <c r="D51" s="16"/>
      <c r="E51" s="13"/>
      <c r="F51" s="40">
        <f>F52</f>
        <v>5</v>
      </c>
      <c r="G51" s="76">
        <f>G52</f>
        <v>5</v>
      </c>
      <c r="H51" s="14">
        <f>H52</f>
        <v>5</v>
      </c>
    </row>
    <row r="52" spans="1:8" ht="75.75" customHeight="1">
      <c r="A52" s="3" t="s">
        <v>81</v>
      </c>
      <c r="B52" s="17" t="s">
        <v>34</v>
      </c>
      <c r="C52" s="17" t="s">
        <v>34</v>
      </c>
      <c r="D52" s="20" t="s">
        <v>60</v>
      </c>
      <c r="E52" s="17" t="s">
        <v>27</v>
      </c>
      <c r="F52" s="44">
        <v>5</v>
      </c>
      <c r="G52" s="79">
        <v>5</v>
      </c>
      <c r="H52" s="46">
        <v>5</v>
      </c>
    </row>
    <row r="53" spans="1:8" ht="12.75">
      <c r="A53" s="19" t="s">
        <v>33</v>
      </c>
      <c r="B53" s="16" t="s">
        <v>15</v>
      </c>
      <c r="C53" s="16"/>
      <c r="D53" s="16"/>
      <c r="E53" s="16"/>
      <c r="F53" s="40">
        <f>F54</f>
        <v>13953.199999999999</v>
      </c>
      <c r="G53" s="76">
        <f>G54</f>
        <v>5080.4</v>
      </c>
      <c r="H53" s="40">
        <f>H54</f>
        <v>5387.7</v>
      </c>
    </row>
    <row r="54" spans="1:8" ht="12.75">
      <c r="A54" s="19" t="s">
        <v>16</v>
      </c>
      <c r="B54" s="30" t="s">
        <v>15</v>
      </c>
      <c r="C54" s="30" t="s">
        <v>7</v>
      </c>
      <c r="D54" s="30"/>
      <c r="E54" s="30"/>
      <c r="F54" s="40">
        <f>F55+F56+F57</f>
        <v>13953.199999999999</v>
      </c>
      <c r="G54" s="76">
        <f>G55</f>
        <v>5080.4</v>
      </c>
      <c r="H54" s="47">
        <f>H55</f>
        <v>5387.7</v>
      </c>
    </row>
    <row r="55" spans="1:8" ht="88.5" customHeight="1">
      <c r="A55" s="4" t="s">
        <v>82</v>
      </c>
      <c r="B55" s="17" t="s">
        <v>15</v>
      </c>
      <c r="C55" s="17" t="s">
        <v>7</v>
      </c>
      <c r="D55" s="17" t="s">
        <v>44</v>
      </c>
      <c r="E55" s="17" t="s">
        <v>47</v>
      </c>
      <c r="F55" s="53">
        <v>13502.8</v>
      </c>
      <c r="G55" s="72">
        <v>5080.4</v>
      </c>
      <c r="H55" s="53">
        <v>5387.7</v>
      </c>
    </row>
    <row r="56" spans="1:8" ht="85.5" customHeight="1">
      <c r="A56" s="97" t="s">
        <v>112</v>
      </c>
      <c r="B56" s="17" t="s">
        <v>15</v>
      </c>
      <c r="C56" s="17" t="s">
        <v>7</v>
      </c>
      <c r="D56" s="17" t="s">
        <v>113</v>
      </c>
      <c r="E56" s="17" t="s">
        <v>47</v>
      </c>
      <c r="F56" s="53">
        <v>380.4</v>
      </c>
      <c r="G56" s="72">
        <v>0</v>
      </c>
      <c r="H56" s="53">
        <v>0</v>
      </c>
    </row>
    <row r="57" spans="1:9" s="91" customFormat="1" ht="87.75" customHeight="1">
      <c r="A57" s="92" t="s">
        <v>122</v>
      </c>
      <c r="B57" s="89" t="s">
        <v>15</v>
      </c>
      <c r="C57" s="89" t="s">
        <v>7</v>
      </c>
      <c r="D57" s="89" t="s">
        <v>120</v>
      </c>
      <c r="E57" s="89" t="s">
        <v>27</v>
      </c>
      <c r="F57" s="20" t="s">
        <v>117</v>
      </c>
      <c r="G57" s="80">
        <v>0</v>
      </c>
      <c r="H57" s="80">
        <v>0</v>
      </c>
      <c r="I57" s="80"/>
    </row>
    <row r="58" spans="1:8" ht="16.5" customHeight="1">
      <c r="A58" s="52" t="s">
        <v>108</v>
      </c>
      <c r="B58" s="13" t="s">
        <v>32</v>
      </c>
      <c r="C58" s="17"/>
      <c r="D58" s="17"/>
      <c r="E58" s="17"/>
      <c r="F58" s="54">
        <v>20</v>
      </c>
      <c r="G58" s="84">
        <f>G59</f>
        <v>65</v>
      </c>
      <c r="H58" s="54">
        <f>H59</f>
        <v>243.7</v>
      </c>
    </row>
    <row r="59" spans="1:8" ht="14.25" customHeight="1">
      <c r="A59" s="52" t="s">
        <v>85</v>
      </c>
      <c r="B59" s="13" t="s">
        <v>32</v>
      </c>
      <c r="C59" s="13" t="s">
        <v>7</v>
      </c>
      <c r="D59" s="13"/>
      <c r="E59" s="13"/>
      <c r="F59" s="54">
        <v>20</v>
      </c>
      <c r="G59" s="84">
        <f>G60</f>
        <v>65</v>
      </c>
      <c r="H59" s="54">
        <f>H60</f>
        <v>243.7</v>
      </c>
    </row>
    <row r="60" spans="1:8" ht="100.5" customHeight="1">
      <c r="A60" s="4" t="s">
        <v>87</v>
      </c>
      <c r="B60" s="17" t="s">
        <v>32</v>
      </c>
      <c r="C60" s="17" t="s">
        <v>7</v>
      </c>
      <c r="D60" s="17" t="s">
        <v>88</v>
      </c>
      <c r="E60" s="17" t="s">
        <v>86</v>
      </c>
      <c r="F60" s="53">
        <v>20</v>
      </c>
      <c r="G60" s="72">
        <v>65</v>
      </c>
      <c r="H60" s="53">
        <v>243.7</v>
      </c>
    </row>
    <row r="61" spans="1:8" ht="19.5" customHeight="1">
      <c r="A61" s="51" t="s">
        <v>109</v>
      </c>
      <c r="B61" s="16" t="s">
        <v>17</v>
      </c>
      <c r="C61" s="16"/>
      <c r="D61" s="16"/>
      <c r="E61" s="16"/>
      <c r="F61" s="40">
        <v>177.4</v>
      </c>
      <c r="G61" s="76">
        <f>G62</f>
        <v>102.2</v>
      </c>
      <c r="H61" s="40">
        <f>H62</f>
        <v>102.2</v>
      </c>
    </row>
    <row r="62" spans="1:8" ht="12.75">
      <c r="A62" s="19" t="s">
        <v>25</v>
      </c>
      <c r="B62" s="13" t="s">
        <v>17</v>
      </c>
      <c r="C62" s="13" t="s">
        <v>8</v>
      </c>
      <c r="D62" s="13"/>
      <c r="E62" s="13"/>
      <c r="F62" s="40">
        <v>177.4</v>
      </c>
      <c r="G62" s="76">
        <f>G63+G64</f>
        <v>102.2</v>
      </c>
      <c r="H62" s="14">
        <f>H63+H64</f>
        <v>102.2</v>
      </c>
    </row>
    <row r="63" spans="1:8" ht="75" customHeight="1">
      <c r="A63" s="5" t="s">
        <v>83</v>
      </c>
      <c r="B63" s="20" t="s">
        <v>17</v>
      </c>
      <c r="C63" s="20" t="s">
        <v>8</v>
      </c>
      <c r="D63" s="20" t="s">
        <v>45</v>
      </c>
      <c r="E63" s="20" t="s">
        <v>31</v>
      </c>
      <c r="F63" s="44">
        <v>20</v>
      </c>
      <c r="G63" s="79">
        <v>10</v>
      </c>
      <c r="H63" s="46">
        <v>10</v>
      </c>
    </row>
    <row r="64" spans="1:9" ht="84">
      <c r="A64" s="5" t="s">
        <v>84</v>
      </c>
      <c r="B64" s="20" t="s">
        <v>17</v>
      </c>
      <c r="C64" s="20" t="s">
        <v>8</v>
      </c>
      <c r="D64" s="37" t="s">
        <v>49</v>
      </c>
      <c r="E64" s="20" t="s">
        <v>27</v>
      </c>
      <c r="F64" s="44">
        <v>117.1</v>
      </c>
      <c r="G64" s="79">
        <v>92.2</v>
      </c>
      <c r="H64" s="46">
        <v>92.2</v>
      </c>
      <c r="I64" s="65"/>
    </row>
    <row r="65" spans="1:9" s="91" customFormat="1" ht="84">
      <c r="A65" s="88" t="s">
        <v>118</v>
      </c>
      <c r="B65" s="89" t="s">
        <v>17</v>
      </c>
      <c r="C65" s="89" t="s">
        <v>8</v>
      </c>
      <c r="D65" s="90" t="s">
        <v>49</v>
      </c>
      <c r="E65" s="89" t="s">
        <v>26</v>
      </c>
      <c r="F65" s="20" t="s">
        <v>127</v>
      </c>
      <c r="G65" s="79">
        <v>43</v>
      </c>
      <c r="H65" s="79">
        <v>43</v>
      </c>
      <c r="I65" s="79"/>
    </row>
    <row r="66" spans="1:8" ht="36">
      <c r="A66" s="29" t="s">
        <v>29</v>
      </c>
      <c r="B66" s="13" t="s">
        <v>28</v>
      </c>
      <c r="C66" s="13"/>
      <c r="D66" s="13"/>
      <c r="E66" s="13"/>
      <c r="F66" s="40">
        <f>F68</f>
        <v>104.9</v>
      </c>
      <c r="G66" s="76">
        <f>G68</f>
        <v>0</v>
      </c>
      <c r="H66" s="14">
        <f>H68</f>
        <v>0</v>
      </c>
    </row>
    <row r="67" spans="1:8" ht="12.75">
      <c r="A67" s="50" t="s">
        <v>63</v>
      </c>
      <c r="B67" s="13" t="s">
        <v>28</v>
      </c>
      <c r="C67" s="13" t="s">
        <v>12</v>
      </c>
      <c r="D67" s="13"/>
      <c r="E67" s="13"/>
      <c r="F67" s="40">
        <f>F68</f>
        <v>104.9</v>
      </c>
      <c r="G67" s="76">
        <f>G68</f>
        <v>0</v>
      </c>
      <c r="H67" s="14">
        <f>H68</f>
        <v>0</v>
      </c>
    </row>
    <row r="68" spans="1:8" ht="40.5" customHeight="1">
      <c r="A68" s="5" t="s">
        <v>36</v>
      </c>
      <c r="B68" s="20" t="s">
        <v>28</v>
      </c>
      <c r="C68" s="20" t="s">
        <v>12</v>
      </c>
      <c r="D68" s="20" t="s">
        <v>46</v>
      </c>
      <c r="E68" s="20" t="s">
        <v>30</v>
      </c>
      <c r="F68" s="44">
        <v>104.9</v>
      </c>
      <c r="G68" s="79">
        <v>0</v>
      </c>
      <c r="H68" s="46">
        <v>0</v>
      </c>
    </row>
    <row r="69" spans="1:8" ht="12.75">
      <c r="A69" s="103" t="s">
        <v>0</v>
      </c>
      <c r="B69" s="103"/>
      <c r="C69" s="103"/>
      <c r="D69" s="103"/>
      <c r="E69" s="103"/>
      <c r="F69" s="40">
        <v>33084</v>
      </c>
      <c r="G69" s="76">
        <f>G9+G28+G32+G41+G48+G53+G61+G66+G58+G35</f>
        <v>17292.399999999998</v>
      </c>
      <c r="H69" s="40">
        <v>17059.2</v>
      </c>
    </row>
    <row r="70" spans="1:8" ht="12.75">
      <c r="A70" s="99"/>
      <c r="B70" s="31"/>
      <c r="C70" s="31"/>
      <c r="D70" s="31"/>
      <c r="E70" s="31"/>
      <c r="F70" s="96"/>
      <c r="G70" s="85"/>
      <c r="H70" s="32"/>
    </row>
    <row r="71" spans="1:8" ht="12.75">
      <c r="A71" s="100"/>
      <c r="B71" s="33"/>
      <c r="C71" s="33"/>
      <c r="D71" s="33"/>
      <c r="E71" s="33"/>
      <c r="F71" s="96"/>
      <c r="G71" s="86"/>
      <c r="H71" s="34"/>
    </row>
  </sheetData>
  <sheetProtection/>
  <mergeCells count="7">
    <mergeCell ref="A1:H1"/>
    <mergeCell ref="A70:A71"/>
    <mergeCell ref="A2:H2"/>
    <mergeCell ref="A69:E69"/>
    <mergeCell ref="A5:H5"/>
    <mergeCell ref="A3:H3"/>
    <mergeCell ref="A6:H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2019-12-12T15:05:10Z</cp:lastPrinted>
  <dcterms:created xsi:type="dcterms:W3CDTF">2005-12-13T10:54:56Z</dcterms:created>
  <dcterms:modified xsi:type="dcterms:W3CDTF">2019-12-16T13:00:25Z</dcterms:modified>
  <cp:category/>
  <cp:version/>
  <cp:contentType/>
  <cp:contentStatus/>
  <cp:revision>1</cp:revision>
</cp:coreProperties>
</file>